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V-EXP STMT" sheetId="1" r:id="rId1"/>
    <sheet name="CONFERENCE BUDGET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<sst xmlns="http://schemas.openxmlformats.org/spreadsheetml/2006/main" count="99" uniqueCount="92">
  <si>
    <t>TOTAL REVENUE</t>
  </si>
  <si>
    <t>Bank Charges</t>
  </si>
  <si>
    <t>Audit</t>
  </si>
  <si>
    <t>Legal Fees</t>
  </si>
  <si>
    <t>TOTAL EXPENSES</t>
  </si>
  <si>
    <t>EXPENSES</t>
  </si>
  <si>
    <t>TOTAL BOARD OPERATIONS</t>
  </si>
  <si>
    <t>$2 Dollar Per Child Campaign-NHSA</t>
  </si>
  <si>
    <t>REVENUE</t>
  </si>
  <si>
    <t>Other: Refunds-Rebates-Donations</t>
  </si>
  <si>
    <t>Region VI Dues</t>
  </si>
  <si>
    <t>DESCRIPTION</t>
  </si>
  <si>
    <t>Sponsorships</t>
  </si>
  <si>
    <t>Hotel</t>
  </si>
  <si>
    <t>Audit/Visual</t>
  </si>
  <si>
    <t>Program Book</t>
  </si>
  <si>
    <t>Evaluations</t>
  </si>
  <si>
    <t>PROGRAM SPEAKERS:</t>
  </si>
  <si>
    <t>NHSA Dues</t>
  </si>
  <si>
    <t>Agency Dues 20 progs @ $2,000 avg. ea.</t>
  </si>
  <si>
    <t xml:space="preserve"> BUDGET</t>
  </si>
  <si>
    <t>Individual Memberships 150 * $40</t>
  </si>
  <si>
    <t>PROJECTED REV. +/- EXP.</t>
  </si>
  <si>
    <t>Lobbyist</t>
  </si>
  <si>
    <t>Exhibitors</t>
  </si>
  <si>
    <t>Sponsors &amp; Contributions</t>
  </si>
  <si>
    <t>Exhibits-Decorating Service</t>
  </si>
  <si>
    <t>Hospitality Committee</t>
  </si>
  <si>
    <t>ProgSpkers-SpecTracks/Open/Clos</t>
  </si>
  <si>
    <t>Interest Income</t>
  </si>
  <si>
    <t>Fifty Fifty Drawings</t>
  </si>
  <si>
    <t>$2 Per Child-Conference</t>
  </si>
  <si>
    <t>Dollar Per Child-General</t>
  </si>
  <si>
    <t>TOTAL CONFERENCE BAGS</t>
  </si>
  <si>
    <t>Special Events</t>
  </si>
  <si>
    <t>TOTAL CONFERENCE HOTEL</t>
  </si>
  <si>
    <t xml:space="preserve">Conference Hotel </t>
  </si>
  <si>
    <t>TOTAL EXHIBITS</t>
  </si>
  <si>
    <t>TOTAL SPECIAL EVENTS</t>
  </si>
  <si>
    <t>TOTAL HOSPITALITY</t>
  </si>
  <si>
    <t>TOTAL PROGRAM</t>
  </si>
  <si>
    <t>TOTAL SIGN &amp; RIBBONS</t>
  </si>
  <si>
    <t>Transportation</t>
  </si>
  <si>
    <t>TOTAL REGISTRATION</t>
  </si>
  <si>
    <t>Speaker GiftS</t>
  </si>
  <si>
    <t>Planning Committee Ribbons-Gifts</t>
  </si>
  <si>
    <t>SUBTOTAL CONFERENCE REVENUE</t>
  </si>
  <si>
    <t>Membership</t>
  </si>
  <si>
    <t>Website</t>
  </si>
  <si>
    <t>TOTAL CONSULTANT SERVICES</t>
  </si>
  <si>
    <t>Accounting</t>
  </si>
  <si>
    <t>990 Preparation</t>
  </si>
  <si>
    <t>D &amp; O Liability Insurance</t>
  </si>
  <si>
    <t>Office Supplies</t>
  </si>
  <si>
    <t>SUBTOTAL GENERAL REVENUE</t>
  </si>
  <si>
    <t>Dividends(Dean Witter)</t>
  </si>
  <si>
    <t>Investment Earnings (Dean Witter)</t>
  </si>
  <si>
    <t>TOTAL ANNUAL CONFERENCE EXPENSES</t>
  </si>
  <si>
    <t>TOTAL OFFICE &amp; GENERAL</t>
  </si>
  <si>
    <t>Board Meeting Food</t>
  </si>
  <si>
    <t>Registration:  Including T-Shirts</t>
  </si>
  <si>
    <t>Special Event</t>
  </si>
  <si>
    <t>Conference Bags-Name Holders</t>
  </si>
  <si>
    <t>Audio Visual</t>
  </si>
  <si>
    <t>TOTAL AUDIO VISUAL</t>
  </si>
  <si>
    <t>Conference Evaluations</t>
  </si>
  <si>
    <t>2018 BUDGET</t>
  </si>
  <si>
    <t>*Based on Actuals through September 2017</t>
  </si>
  <si>
    <t xml:space="preserve">                   2018 CONFERENCE BUDGET</t>
  </si>
  <si>
    <t>Fifty Fifty Raffle</t>
  </si>
  <si>
    <t>$2 Per Child Donation</t>
  </si>
  <si>
    <t>Decorating Service</t>
  </si>
  <si>
    <t>Security</t>
  </si>
  <si>
    <t>Exhibit Maillout/Printing</t>
  </si>
  <si>
    <t>Exhibitor Ribbon Cutting/Coffee</t>
  </si>
  <si>
    <t>Insurance</t>
  </si>
  <si>
    <t>SUBTOTAL EXHIBITS</t>
  </si>
  <si>
    <t>Hospitality (includes Transportation)</t>
  </si>
  <si>
    <t>EXHIBITS</t>
  </si>
  <si>
    <t>Bags, Lanyards &amp; NameTags</t>
  </si>
  <si>
    <t>SUBTOTAL SPEAKERS</t>
  </si>
  <si>
    <t>Registration (Includes T-Shirts)</t>
  </si>
  <si>
    <t xml:space="preserve"> 2018 BUDGET</t>
  </si>
  <si>
    <t>General Session</t>
  </si>
  <si>
    <t>Special Tracks-Opening/Clossing</t>
  </si>
  <si>
    <t>Leadership Track</t>
  </si>
  <si>
    <t>Planning Com./Speaker Gifts, Signs &amp; Ribbons</t>
  </si>
  <si>
    <t>Scholarship (5 @ $500)</t>
  </si>
  <si>
    <t>2017 Conference Registration (450 x $150)</t>
  </si>
  <si>
    <t>Scholarship Sponsors</t>
  </si>
  <si>
    <t>Conference Reg. (450 x $150 est.)</t>
  </si>
  <si>
    <t xml:space="preserve">Exhibits Exhibitors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</si>
</sst>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00;[Red]&quot;$&quot;#,##0.0000"/>
    <numFmt numFmtId="166" formatCode="&quot;$&quot;#,##0.000;[Red]&quot;$&quot;#,##0.000"/>
    <numFmt numFmtId="167" formatCode="[$-409]dddd\,\ mmmm\ dd\,\ yyyy"/>
    <numFmt numFmtId="168" formatCode="[$-409]mmmm\ d\,\ yyyy;@"/>
    <numFmt numFmtId="169" formatCode="[$-409]mmmm\-yy;@"/>
    <numFmt numFmtId="170" formatCode="[$-409]mmm\-yy;@"/>
    <numFmt numFmtId="171" formatCode="&quot;$&quot;#,##0;[Red]&quot;$&quot;#,##0"/>
    <numFmt numFmtId="172" formatCode="#,##0;[Red]#,##0"/>
    <numFmt numFmtId="173" formatCode="#,##0.00;[Red]#,##0.00"/>
    <numFmt numFmtId="174" formatCode="0;[Red]0"/>
    <numFmt numFmtId="175" formatCode="&quot;$&quot;#,##0"/>
  </numFmts>
  <fonts count="79">
    <font>
      <sz val="10"/>
      <name val="Arial"/>
      <family val="0"/>
    </font>
    <font>
      <b/>
      <sz val="10"/>
      <color indexed="18"/>
      <name val="Arial"/>
      <family val="2"/>
    </font>
    <font>
      <b/>
      <u val="doubleAccounting"/>
      <sz val="10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b/>
      <sz val="10"/>
      <name val="Arial"/>
      <family val="2"/>
    </font>
    <font>
      <b/>
      <u val="singleAccounting"/>
      <sz val="9"/>
      <color indexed="18"/>
      <name val="Arial Narrow"/>
      <family val="2"/>
    </font>
    <font>
      <b/>
      <sz val="9"/>
      <name val="Arial Narrow"/>
      <family val="2"/>
    </font>
    <font>
      <b/>
      <u val="single"/>
      <sz val="9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b/>
      <u val="doubleAccounting"/>
      <sz val="9"/>
      <name val="Arial Narrow"/>
      <family val="2"/>
    </font>
    <font>
      <b/>
      <sz val="10"/>
      <name val="Arial Narrow"/>
      <family val="2"/>
    </font>
    <font>
      <b/>
      <u val="doubleAccounting"/>
      <sz val="10"/>
      <name val="Arial Narrow"/>
      <family val="2"/>
    </font>
    <font>
      <sz val="10"/>
      <color indexed="8"/>
      <name val="Arial"/>
      <family val="0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Accounting"/>
      <sz val="9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Accounting"/>
      <sz val="9"/>
      <name val="Calibri"/>
      <family val="2"/>
    </font>
    <font>
      <b/>
      <u val="singleAccounting"/>
      <sz val="9"/>
      <name val="Calibri"/>
      <family val="2"/>
    </font>
    <font>
      <u val="doubleAccounting"/>
      <sz val="9"/>
      <name val="Calibri"/>
      <family val="2"/>
    </font>
    <font>
      <b/>
      <u val="doubleAccounting"/>
      <sz val="9"/>
      <name val="Calibri"/>
      <family val="2"/>
    </font>
    <font>
      <b/>
      <i/>
      <sz val="9"/>
      <name val="Calibri"/>
      <family val="2"/>
    </font>
    <font>
      <u val="single"/>
      <sz val="9"/>
      <name val="Calibri"/>
      <family val="2"/>
    </font>
    <font>
      <b/>
      <sz val="10"/>
      <name val="Calibri"/>
      <family val="2"/>
    </font>
    <font>
      <b/>
      <sz val="10"/>
      <color indexed="8"/>
      <name val="Arial"/>
      <family val="2"/>
    </font>
    <font>
      <b/>
      <u val="single"/>
      <sz val="10"/>
      <name val="Calibri"/>
      <family val="2"/>
    </font>
    <font>
      <b/>
      <u val="single"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0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7" fontId="0" fillId="0" borderId="0" xfId="0" applyNumberFormat="1" applyAlignment="1">
      <alignment/>
    </xf>
    <xf numFmtId="0" fontId="17" fillId="0" borderId="0" xfId="0" applyFont="1" applyAlignment="1">
      <alignment horizontal="right"/>
    </xf>
    <xf numFmtId="10" fontId="9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0" fontId="19" fillId="0" borderId="0" xfId="0" applyNumberFormat="1" applyFont="1" applyAlignment="1">
      <alignment/>
    </xf>
    <xf numFmtId="7" fontId="9" fillId="33" borderId="0" xfId="0" applyNumberFormat="1" applyFont="1" applyFill="1" applyAlignment="1">
      <alignment horizontal="center"/>
    </xf>
    <xf numFmtId="164" fontId="9" fillId="33" borderId="0" xfId="0" applyNumberFormat="1" applyFont="1" applyFill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10" fillId="33" borderId="0" xfId="0" applyFont="1" applyFill="1" applyAlignment="1">
      <alignment horizontal="center" wrapText="1"/>
    </xf>
    <xf numFmtId="173" fontId="13" fillId="0" borderId="0" xfId="0" applyNumberFormat="1" applyFont="1" applyAlignment="1">
      <alignment horizontal="center"/>
    </xf>
    <xf numFmtId="173" fontId="1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3" fontId="9" fillId="0" borderId="0" xfId="0" applyNumberFormat="1" applyFont="1" applyAlignment="1">
      <alignment horizontal="center"/>
    </xf>
    <xf numFmtId="173" fontId="9" fillId="0" borderId="0" xfId="0" applyNumberFormat="1" applyFont="1" applyFill="1" applyAlignment="1">
      <alignment horizontal="center"/>
    </xf>
    <xf numFmtId="0" fontId="77" fillId="0" borderId="0" xfId="0" applyFont="1" applyFill="1" applyAlignment="1">
      <alignment/>
    </xf>
    <xf numFmtId="171" fontId="13" fillId="0" borderId="0" xfId="0" applyNumberFormat="1" applyFont="1" applyAlignment="1">
      <alignment horizontal="center"/>
    </xf>
    <xf numFmtId="171" fontId="13" fillId="33" borderId="0" xfId="0" applyNumberFormat="1" applyFont="1" applyFill="1" applyAlignment="1">
      <alignment horizontal="center"/>
    </xf>
    <xf numFmtId="171" fontId="12" fillId="33" borderId="0" xfId="0" applyNumberFormat="1" applyFont="1" applyFill="1" applyAlignment="1">
      <alignment horizontal="center"/>
    </xf>
    <xf numFmtId="171" fontId="23" fillId="33" borderId="0" xfId="0" applyNumberFormat="1" applyFont="1" applyFill="1" applyAlignment="1">
      <alignment horizontal="center"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171" fontId="45" fillId="0" borderId="0" xfId="0" applyNumberFormat="1" applyFont="1" applyFill="1" applyAlignment="1">
      <alignment horizontal="right"/>
    </xf>
    <xf numFmtId="171" fontId="9" fillId="33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 wrapText="1"/>
    </xf>
    <xf numFmtId="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18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164" fontId="46" fillId="0" borderId="0" xfId="0" applyNumberFormat="1" applyFont="1" applyFill="1" applyAlignment="1">
      <alignment/>
    </xf>
    <xf numFmtId="171" fontId="46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1" fontId="46" fillId="0" borderId="0" xfId="0" applyNumberFormat="1" applyFont="1" applyFill="1" applyAlignment="1">
      <alignment horizontal="right"/>
    </xf>
    <xf numFmtId="171" fontId="48" fillId="0" borderId="0" xfId="0" applyNumberFormat="1" applyFont="1" applyAlignment="1">
      <alignment horizontal="right"/>
    </xf>
    <xf numFmtId="171" fontId="49" fillId="0" borderId="0" xfId="0" applyNumberFormat="1" applyFont="1" applyAlignment="1">
      <alignment horizontal="right"/>
    </xf>
    <xf numFmtId="164" fontId="47" fillId="0" borderId="0" xfId="0" applyNumberFormat="1" applyFont="1" applyFill="1" applyAlignment="1">
      <alignment/>
    </xf>
    <xf numFmtId="171" fontId="50" fillId="0" borderId="0" xfId="0" applyNumberFormat="1" applyFont="1" applyAlignment="1">
      <alignment horizontal="right"/>
    </xf>
    <xf numFmtId="171" fontId="51" fillId="0" borderId="0" xfId="0" applyNumberFormat="1" applyFont="1" applyAlignment="1">
      <alignment horizontal="right"/>
    </xf>
    <xf numFmtId="164" fontId="47" fillId="0" borderId="0" xfId="0" applyNumberFormat="1" applyFont="1" applyFill="1" applyAlignment="1">
      <alignment horizontal="left"/>
    </xf>
    <xf numFmtId="164" fontId="46" fillId="0" borderId="0" xfId="0" applyNumberFormat="1" applyFont="1" applyFill="1" applyAlignment="1">
      <alignment horizontal="left"/>
    </xf>
    <xf numFmtId="171" fontId="51" fillId="0" borderId="0" xfId="0" applyNumberFormat="1" applyFont="1" applyFill="1" applyAlignment="1">
      <alignment horizontal="right"/>
    </xf>
    <xf numFmtId="171" fontId="48" fillId="0" borderId="0" xfId="0" applyNumberFormat="1" applyFont="1" applyFill="1" applyAlignment="1">
      <alignment horizontal="right"/>
    </xf>
    <xf numFmtId="171" fontId="50" fillId="0" borderId="0" xfId="0" applyNumberFormat="1" applyFont="1" applyFill="1" applyAlignment="1">
      <alignment horizontal="right"/>
    </xf>
    <xf numFmtId="164" fontId="52" fillId="0" borderId="0" xfId="0" applyNumberFormat="1" applyFont="1" applyFill="1" applyAlignment="1">
      <alignment/>
    </xf>
    <xf numFmtId="164" fontId="47" fillId="0" borderId="0" xfId="0" applyNumberFormat="1" applyFont="1" applyAlignment="1">
      <alignment/>
    </xf>
    <xf numFmtId="10" fontId="47" fillId="0" borderId="0" xfId="0" applyNumberFormat="1" applyFont="1" applyAlignment="1">
      <alignment/>
    </xf>
    <xf numFmtId="168" fontId="5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78" fillId="0" borderId="0" xfId="0" applyNumberFormat="1" applyFont="1" applyAlignment="1">
      <alignment horizontal="center"/>
    </xf>
    <xf numFmtId="49" fontId="78" fillId="0" borderId="0" xfId="0" applyNumberFormat="1" applyFont="1" applyAlignment="1">
      <alignment/>
    </xf>
    <xf numFmtId="164" fontId="15" fillId="33" borderId="0" xfId="0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center" wrapText="1"/>
    </xf>
    <xf numFmtId="164" fontId="14" fillId="33" borderId="0" xfId="0" applyNumberFormat="1" applyFont="1" applyFill="1" applyAlignment="1">
      <alignment horizontal="center"/>
    </xf>
    <xf numFmtId="10" fontId="12" fillId="0" borderId="0" xfId="0" applyNumberFormat="1" applyFont="1" applyAlignment="1">
      <alignment/>
    </xf>
    <xf numFmtId="171" fontId="12" fillId="0" borderId="0" xfId="0" applyNumberFormat="1" applyFont="1" applyFill="1" applyAlignment="1">
      <alignment horizontal="center"/>
    </xf>
    <xf numFmtId="10" fontId="22" fillId="0" borderId="0" xfId="0" applyNumberFormat="1" applyFont="1" applyAlignment="1">
      <alignment/>
    </xf>
    <xf numFmtId="0" fontId="24" fillId="0" borderId="0" xfId="0" applyFont="1" applyAlignment="1">
      <alignment/>
    </xf>
    <xf numFmtId="10" fontId="46" fillId="0" borderId="0" xfId="0" applyNumberFormat="1" applyFont="1" applyFill="1" applyAlignment="1">
      <alignment/>
    </xf>
    <xf numFmtId="13" fontId="46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 horizontal="center"/>
    </xf>
    <xf numFmtId="164" fontId="47" fillId="0" borderId="10" xfId="0" applyNumberFormat="1" applyFont="1" applyFill="1" applyBorder="1" applyAlignment="1">
      <alignment horizontal="left"/>
    </xf>
    <xf numFmtId="10" fontId="21" fillId="0" borderId="0" xfId="53" applyNumberFormat="1" applyFont="1" applyAlignment="1">
      <alignment/>
    </xf>
    <xf numFmtId="0" fontId="12" fillId="0" borderId="0" xfId="0" applyFont="1" applyAlignment="1">
      <alignment/>
    </xf>
    <xf numFmtId="10" fontId="46" fillId="34" borderId="0" xfId="0" applyNumberFormat="1" applyFont="1" applyFill="1" applyAlignment="1">
      <alignment/>
    </xf>
    <xf numFmtId="171" fontId="46" fillId="34" borderId="0" xfId="0" applyNumberFormat="1" applyFont="1" applyFill="1" applyAlignment="1">
      <alignment horizontal="right"/>
    </xf>
    <xf numFmtId="164" fontId="46" fillId="34" borderId="0" xfId="0" applyNumberFormat="1" applyFont="1" applyFill="1" applyAlignment="1">
      <alignment horizontal="left"/>
    </xf>
    <xf numFmtId="171" fontId="53" fillId="34" borderId="0" xfId="0" applyNumberFormat="1" applyFont="1" applyFill="1" applyAlignment="1">
      <alignment horizontal="right"/>
    </xf>
    <xf numFmtId="10" fontId="12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171" fontId="12" fillId="34" borderId="0" xfId="0" applyNumberFormat="1" applyFont="1" applyFill="1" applyAlignment="1">
      <alignment horizontal="center"/>
    </xf>
    <xf numFmtId="0" fontId="57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83</xdr:row>
      <xdr:rowOff>133350</xdr:rowOff>
    </xdr:from>
    <xdr:to>
      <xdr:col>1</xdr:col>
      <xdr:colOff>714375</xdr:colOff>
      <xdr:row>85</xdr:row>
      <xdr:rowOff>142875</xdr:rowOff>
    </xdr:to>
    <xdr:pic>
      <xdr:nvPicPr>
        <xdr:cNvPr id="1" name="Picture 4" descr="tit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116175"/>
          <a:ext cx="3057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704850</xdr:colOff>
      <xdr:row>3</xdr:row>
      <xdr:rowOff>57150</xdr:rowOff>
    </xdr:to>
    <xdr:pic>
      <xdr:nvPicPr>
        <xdr:cNvPr id="2" name="Picture 5" descr="top-left-logo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3086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2</xdr:col>
      <xdr:colOff>590550</xdr:colOff>
      <xdr:row>3</xdr:row>
      <xdr:rowOff>123825</xdr:rowOff>
    </xdr:to>
    <xdr:pic>
      <xdr:nvPicPr>
        <xdr:cNvPr id="1" name="Picture 2" descr="top-left-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2828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37</xdr:row>
      <xdr:rowOff>171450</xdr:rowOff>
    </xdr:from>
    <xdr:to>
      <xdr:col>2</xdr:col>
      <xdr:colOff>571500</xdr:colOff>
      <xdr:row>39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734175"/>
          <a:ext cx="2790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teBags/NameTags/Gifts600@$10.26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8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6.8515625" style="0" customWidth="1"/>
    <col min="2" max="2" width="11.57421875" style="0" customWidth="1"/>
    <col min="3" max="3" width="39.28125" style="0" customWidth="1"/>
    <col min="4" max="4" width="10.57421875" style="0" customWidth="1"/>
    <col min="5" max="5" width="13.57421875" style="0" bestFit="1" customWidth="1"/>
    <col min="6" max="6" width="11.140625" style="0" bestFit="1" customWidth="1"/>
    <col min="7" max="7" width="14.57421875" style="0" bestFit="1" customWidth="1"/>
    <col min="8" max="8" width="9.7109375" style="0" bestFit="1" customWidth="1"/>
    <col min="9" max="9" width="10.28125" style="0" bestFit="1" customWidth="1"/>
    <col min="10" max="10" width="10.421875" style="0" customWidth="1"/>
  </cols>
  <sheetData>
    <row r="1" spans="1:8" ht="12.75">
      <c r="A1" s="8"/>
      <c r="B1" s="9"/>
      <c r="C1" s="9"/>
      <c r="D1" s="8"/>
      <c r="E1" s="1"/>
      <c r="F1" s="1"/>
      <c r="H1" s="1"/>
    </row>
    <row r="2" spans="5:8" ht="12.75">
      <c r="E2" s="1"/>
      <c r="F2" s="1"/>
      <c r="H2" s="1"/>
    </row>
    <row r="3" spans="5:8" ht="15">
      <c r="E3" s="4"/>
      <c r="F3" s="4"/>
      <c r="G3" s="5"/>
      <c r="H3" s="6"/>
    </row>
    <row r="4" spans="4:10" ht="12.75">
      <c r="D4" s="65"/>
      <c r="E4" s="65"/>
      <c r="F4" s="65"/>
      <c r="G4" s="65"/>
      <c r="H4" s="1"/>
      <c r="I4" s="65"/>
      <c r="J4" s="65"/>
    </row>
    <row r="5" spans="1:10" ht="12.75">
      <c r="A5" s="78" t="s">
        <v>82</v>
      </c>
      <c r="B5" s="64"/>
      <c r="C5" s="65"/>
      <c r="J5" s="37"/>
    </row>
    <row r="6" spans="1:10" ht="12.75">
      <c r="A6" s="46" t="s">
        <v>8</v>
      </c>
      <c r="B6" s="79" t="s">
        <v>66</v>
      </c>
      <c r="C6" s="66"/>
      <c r="J6" s="37"/>
    </row>
    <row r="7" spans="1:10" ht="12.75">
      <c r="A7" s="47" t="s">
        <v>19</v>
      </c>
      <c r="B7" s="48">
        <v>25000</v>
      </c>
      <c r="C7" s="67"/>
      <c r="J7" s="37"/>
    </row>
    <row r="8" spans="1:10" ht="12.75">
      <c r="A8" s="47" t="s">
        <v>21</v>
      </c>
      <c r="B8" s="48">
        <v>1000</v>
      </c>
      <c r="C8" s="67"/>
      <c r="J8" s="37"/>
    </row>
    <row r="9" spans="1:10" ht="12.75">
      <c r="A9" s="47" t="s">
        <v>56</v>
      </c>
      <c r="B9" s="48">
        <v>700</v>
      </c>
      <c r="C9" s="67"/>
      <c r="J9" s="37"/>
    </row>
    <row r="10" spans="1:10" ht="12.75">
      <c r="A10" s="47" t="s">
        <v>55</v>
      </c>
      <c r="B10" s="48">
        <v>1800</v>
      </c>
      <c r="C10" s="67"/>
      <c r="J10" s="37"/>
    </row>
    <row r="11" spans="1:10" ht="12.75">
      <c r="A11" s="47" t="s">
        <v>29</v>
      </c>
      <c r="B11" s="48">
        <v>400</v>
      </c>
      <c r="C11" s="67"/>
      <c r="J11" s="37"/>
    </row>
    <row r="12" spans="1:10" ht="12.75">
      <c r="A12" s="76" t="s">
        <v>32</v>
      </c>
      <c r="B12" s="50">
        <v>1500</v>
      </c>
      <c r="C12" s="67"/>
      <c r="J12" s="37"/>
    </row>
    <row r="13" spans="1:10" ht="12.75">
      <c r="A13" s="82" t="s">
        <v>89</v>
      </c>
      <c r="B13" s="83">
        <v>500</v>
      </c>
      <c r="C13" s="67"/>
      <c r="J13" s="37"/>
    </row>
    <row r="14" spans="1:10" ht="15">
      <c r="A14" s="47" t="s">
        <v>9</v>
      </c>
      <c r="B14" s="51">
        <v>1500</v>
      </c>
      <c r="C14" s="67"/>
      <c r="J14" s="37"/>
    </row>
    <row r="15" spans="1:10" ht="15">
      <c r="A15" s="53" t="s">
        <v>54</v>
      </c>
      <c r="B15" s="52">
        <f>SUM(B7:B14)</f>
        <v>32400</v>
      </c>
      <c r="C15" s="67"/>
      <c r="J15" s="37"/>
    </row>
    <row r="16" spans="1:10" ht="15">
      <c r="A16" s="53"/>
      <c r="B16" s="51"/>
      <c r="C16" s="67"/>
      <c r="J16" s="37"/>
    </row>
    <row r="17" spans="1:10" ht="12.75">
      <c r="A17" s="76" t="s">
        <v>88</v>
      </c>
      <c r="B17" s="50">
        <v>67500</v>
      </c>
      <c r="C17" s="67"/>
      <c r="J17" s="37"/>
    </row>
    <row r="18" spans="1:10" ht="12.75">
      <c r="A18" s="76" t="s">
        <v>24</v>
      </c>
      <c r="B18" s="50">
        <v>18000</v>
      </c>
      <c r="C18" s="67"/>
      <c r="J18" s="37"/>
    </row>
    <row r="19" spans="1:10" ht="12.75">
      <c r="A19" s="82" t="s">
        <v>25</v>
      </c>
      <c r="B19" s="83">
        <v>25000</v>
      </c>
      <c r="C19" s="67"/>
      <c r="J19" s="37"/>
    </row>
    <row r="20" spans="1:10" ht="12.75">
      <c r="A20" s="76" t="s">
        <v>31</v>
      </c>
      <c r="B20" s="50">
        <v>350</v>
      </c>
      <c r="C20" s="67"/>
      <c r="J20" s="37"/>
    </row>
    <row r="21" spans="1:10" ht="15">
      <c r="A21" s="77" t="s">
        <v>30</v>
      </c>
      <c r="B21" s="59">
        <v>350</v>
      </c>
      <c r="C21" s="67"/>
      <c r="J21" s="37"/>
    </row>
    <row r="22" spans="1:10" ht="15">
      <c r="A22" s="53" t="s">
        <v>46</v>
      </c>
      <c r="B22" s="55">
        <f>SUM(B17:B21)</f>
        <v>111200</v>
      </c>
      <c r="C22" s="67"/>
      <c r="J22" s="37"/>
    </row>
    <row r="23" spans="1:10" ht="15">
      <c r="A23" s="53"/>
      <c r="B23" s="54"/>
      <c r="C23" s="67"/>
      <c r="J23" s="37"/>
    </row>
    <row r="24" spans="1:10" ht="15">
      <c r="A24" s="53" t="s">
        <v>0</v>
      </c>
      <c r="B24" s="55">
        <f>SUM(B15+B22)</f>
        <v>143600</v>
      </c>
      <c r="C24" s="67"/>
      <c r="J24" s="37"/>
    </row>
    <row r="25" spans="1:10" ht="12.75">
      <c r="A25" s="47"/>
      <c r="B25" s="49"/>
      <c r="C25" s="67"/>
      <c r="J25" s="37"/>
    </row>
    <row r="26" spans="1:10" ht="12.75">
      <c r="A26" s="56" t="s">
        <v>5</v>
      </c>
      <c r="B26" s="48"/>
      <c r="C26" s="67"/>
      <c r="J26" s="37"/>
    </row>
    <row r="27" spans="1:10" ht="12.75">
      <c r="A27" s="84" t="s">
        <v>36</v>
      </c>
      <c r="B27" s="85">
        <v>40000</v>
      </c>
      <c r="C27" s="67"/>
      <c r="J27" s="37"/>
    </row>
    <row r="28" spans="1:10" ht="15">
      <c r="A28" s="56" t="s">
        <v>35</v>
      </c>
      <c r="B28" s="58">
        <f>SUM(B27)</f>
        <v>40000</v>
      </c>
      <c r="C28" s="67"/>
      <c r="J28" s="37"/>
    </row>
    <row r="29" spans="1:10" ht="15">
      <c r="A29" s="56"/>
      <c r="B29" s="58"/>
      <c r="C29" s="67"/>
      <c r="J29" s="37"/>
    </row>
    <row r="30" spans="1:10" ht="12.75">
      <c r="A30" s="57" t="s">
        <v>15</v>
      </c>
      <c r="B30" s="50">
        <v>7000</v>
      </c>
      <c r="C30" s="67"/>
      <c r="J30" s="37"/>
    </row>
    <row r="31" spans="1:10" ht="15">
      <c r="A31" s="47" t="s">
        <v>28</v>
      </c>
      <c r="B31" s="59">
        <v>2500</v>
      </c>
      <c r="C31" s="67"/>
      <c r="J31" s="37"/>
    </row>
    <row r="32" spans="1:10" ht="15">
      <c r="A32" s="53" t="s">
        <v>40</v>
      </c>
      <c r="B32" s="58">
        <f>SUM(B30:B31)</f>
        <v>9500</v>
      </c>
      <c r="C32" s="67"/>
      <c r="J32" s="37"/>
    </row>
    <row r="33" spans="1:10" ht="12.75">
      <c r="A33" s="56"/>
      <c r="B33" s="48"/>
      <c r="C33" s="67"/>
      <c r="J33" s="37"/>
    </row>
    <row r="34" spans="1:10" ht="15">
      <c r="A34" s="57" t="s">
        <v>26</v>
      </c>
      <c r="B34" s="59">
        <v>6000</v>
      </c>
      <c r="C34" s="67"/>
      <c r="J34" s="37"/>
    </row>
    <row r="35" spans="1:10" ht="15">
      <c r="A35" s="56" t="s">
        <v>37</v>
      </c>
      <c r="B35" s="58">
        <f>SUM(B34)</f>
        <v>6000</v>
      </c>
      <c r="C35" s="67"/>
      <c r="J35" s="37"/>
    </row>
    <row r="36" spans="1:10" ht="12.75">
      <c r="A36" s="56"/>
      <c r="B36" s="48"/>
      <c r="C36" s="67"/>
      <c r="J36" s="37"/>
    </row>
    <row r="37" spans="1:10" ht="12.75">
      <c r="A37" s="57" t="s">
        <v>62</v>
      </c>
      <c r="B37" s="50">
        <v>4500</v>
      </c>
      <c r="C37" s="67"/>
      <c r="J37" s="37"/>
    </row>
    <row r="38" spans="1:10" ht="15">
      <c r="A38" s="56" t="s">
        <v>33</v>
      </c>
      <c r="B38" s="58">
        <f>SUM(B37)</f>
        <v>4500</v>
      </c>
      <c r="C38" s="67"/>
      <c r="J38" s="37"/>
    </row>
    <row r="39" spans="1:10" ht="12.75">
      <c r="A39" s="56"/>
      <c r="B39" s="48"/>
      <c r="C39" s="67"/>
      <c r="J39" s="37"/>
    </row>
    <row r="40" spans="1:10" ht="15">
      <c r="A40" s="57" t="s">
        <v>63</v>
      </c>
      <c r="B40" s="59">
        <v>3500</v>
      </c>
      <c r="C40" s="67"/>
      <c r="J40" s="37"/>
    </row>
    <row r="41" spans="1:10" ht="15">
      <c r="A41" s="56" t="s">
        <v>64</v>
      </c>
      <c r="B41" s="58">
        <f>SUM(B40)</f>
        <v>3500</v>
      </c>
      <c r="C41" s="67"/>
      <c r="J41" s="37"/>
    </row>
    <row r="42" spans="1:10" ht="12.75">
      <c r="A42" s="56"/>
      <c r="B42" s="50"/>
      <c r="C42" s="67"/>
      <c r="J42" s="37"/>
    </row>
    <row r="43" spans="1:10" ht="15">
      <c r="A43" s="57" t="s">
        <v>34</v>
      </c>
      <c r="B43" s="59">
        <v>3500</v>
      </c>
      <c r="C43" s="67"/>
      <c r="J43" s="37"/>
    </row>
    <row r="44" spans="1:10" ht="15">
      <c r="A44" s="56" t="s">
        <v>38</v>
      </c>
      <c r="B44" s="58">
        <f>SUM(B43)</f>
        <v>3500</v>
      </c>
      <c r="C44" s="67"/>
      <c r="J44" s="37"/>
    </row>
    <row r="45" spans="1:10" ht="15">
      <c r="A45" s="56"/>
      <c r="B45" s="60"/>
      <c r="C45" s="67"/>
      <c r="J45" s="37"/>
    </row>
    <row r="46" spans="1:10" ht="12.75">
      <c r="A46" s="45" t="s">
        <v>45</v>
      </c>
      <c r="B46" s="50">
        <v>1000</v>
      </c>
      <c r="C46" s="67"/>
      <c r="J46" s="37"/>
    </row>
    <row r="47" spans="1:10" ht="15">
      <c r="A47" s="47" t="s">
        <v>44</v>
      </c>
      <c r="B47" s="59">
        <v>1000</v>
      </c>
      <c r="C47" s="67"/>
      <c r="J47" s="37"/>
    </row>
    <row r="48" spans="1:10" ht="15">
      <c r="A48" s="53" t="s">
        <v>41</v>
      </c>
      <c r="B48" s="58">
        <f>SUM(B46:B47)</f>
        <v>2000</v>
      </c>
      <c r="C48" s="67"/>
      <c r="J48" s="37"/>
    </row>
    <row r="49" spans="1:10" ht="15">
      <c r="A49" s="57"/>
      <c r="B49" s="59"/>
      <c r="C49" s="67"/>
      <c r="J49" s="37"/>
    </row>
    <row r="50" spans="1:10" ht="12.75">
      <c r="A50" s="45" t="s">
        <v>27</v>
      </c>
      <c r="B50" s="50">
        <v>1500</v>
      </c>
      <c r="C50" s="67"/>
      <c r="J50" s="37"/>
    </row>
    <row r="51" spans="1:10" ht="15">
      <c r="A51" s="57" t="s">
        <v>42</v>
      </c>
      <c r="B51" s="59">
        <v>500</v>
      </c>
      <c r="C51" s="67"/>
      <c r="J51" s="37"/>
    </row>
    <row r="52" spans="1:10" ht="15">
      <c r="A52" s="56" t="s">
        <v>39</v>
      </c>
      <c r="B52" s="58">
        <f>SUM(B50:B51)</f>
        <v>2000</v>
      </c>
      <c r="C52" s="67"/>
      <c r="J52" s="37"/>
    </row>
    <row r="53" spans="1:10" ht="15">
      <c r="A53" s="56"/>
      <c r="B53" s="58"/>
      <c r="C53" s="67"/>
      <c r="J53" s="37"/>
    </row>
    <row r="54" spans="1:10" ht="12.75">
      <c r="A54" s="57" t="s">
        <v>65</v>
      </c>
      <c r="B54" s="50">
        <v>1000</v>
      </c>
      <c r="C54" s="67"/>
      <c r="J54" s="37"/>
    </row>
    <row r="55" spans="1:10" ht="15">
      <c r="A55" s="57" t="s">
        <v>60</v>
      </c>
      <c r="B55" s="59">
        <v>1500</v>
      </c>
      <c r="C55" s="67"/>
      <c r="J55" s="37"/>
    </row>
    <row r="56" spans="1:10" ht="15">
      <c r="A56" s="56" t="s">
        <v>43</v>
      </c>
      <c r="B56" s="58">
        <f>SUM(B54:B55)</f>
        <v>2500</v>
      </c>
      <c r="C56" s="67"/>
      <c r="J56" s="37"/>
    </row>
    <row r="57" spans="1:10" ht="15">
      <c r="A57" s="56"/>
      <c r="B57" s="58"/>
      <c r="C57" s="67"/>
      <c r="J57" s="37"/>
    </row>
    <row r="58" spans="1:10" ht="15">
      <c r="A58" s="53" t="s">
        <v>57</v>
      </c>
      <c r="B58" s="58">
        <f>SUM(B28+B32+B35+B38+B41+B44+B48+B52+B56)</f>
        <v>73500</v>
      </c>
      <c r="C58" s="67"/>
      <c r="J58" s="37"/>
    </row>
    <row r="59" spans="1:10" ht="15">
      <c r="A59" s="53"/>
      <c r="B59" s="60"/>
      <c r="C59" s="67"/>
      <c r="J59" s="37"/>
    </row>
    <row r="60" spans="1:10" ht="12.75">
      <c r="A60" s="47" t="s">
        <v>1</v>
      </c>
      <c r="B60" s="50">
        <v>60</v>
      </c>
      <c r="C60" s="67"/>
      <c r="J60" s="37"/>
    </row>
    <row r="61" spans="1:10" ht="15">
      <c r="A61" s="47" t="s">
        <v>53</v>
      </c>
      <c r="B61" s="59">
        <v>350</v>
      </c>
      <c r="C61" s="67"/>
      <c r="J61" s="37"/>
    </row>
    <row r="62" spans="1:10" ht="15">
      <c r="A62" s="53" t="s">
        <v>58</v>
      </c>
      <c r="B62" s="58">
        <f>SUM(B60:B61)</f>
        <v>410</v>
      </c>
      <c r="C62" s="67"/>
      <c r="J62" s="37"/>
    </row>
    <row r="63" spans="1:10" ht="15">
      <c r="A63" s="53"/>
      <c r="B63" s="60"/>
      <c r="C63" s="67"/>
      <c r="D63" s="68"/>
      <c r="E63" s="65"/>
      <c r="F63" s="65"/>
      <c r="G63" s="65"/>
      <c r="H63" s="1"/>
      <c r="I63" s="65"/>
      <c r="J63" s="65"/>
    </row>
    <row r="64" spans="1:10" ht="15">
      <c r="A64" s="47" t="s">
        <v>3</v>
      </c>
      <c r="B64" s="50">
        <v>5000</v>
      </c>
      <c r="C64" s="38"/>
      <c r="D64" s="68"/>
      <c r="E64" s="65"/>
      <c r="F64" s="65"/>
      <c r="G64" s="65"/>
      <c r="H64" s="1"/>
      <c r="I64" s="65"/>
      <c r="J64" s="65"/>
    </row>
    <row r="65" spans="1:10" ht="15">
      <c r="A65" s="47" t="s">
        <v>23</v>
      </c>
      <c r="B65" s="50">
        <v>18000</v>
      </c>
      <c r="C65" s="69"/>
      <c r="D65" s="68"/>
      <c r="E65" s="65"/>
      <c r="F65" s="65"/>
      <c r="G65" s="65"/>
      <c r="H65" s="1"/>
      <c r="I65" s="65"/>
      <c r="J65" s="65"/>
    </row>
    <row r="66" spans="1:10" ht="15">
      <c r="A66" s="47" t="s">
        <v>47</v>
      </c>
      <c r="B66" s="50">
        <v>9600</v>
      </c>
      <c r="C66" s="69"/>
      <c r="D66" s="68"/>
      <c r="E66" s="65"/>
      <c r="F66" s="65"/>
      <c r="G66" s="65"/>
      <c r="H66" s="1"/>
      <c r="I66" s="65"/>
      <c r="J66" s="65"/>
    </row>
    <row r="67" spans="1:10" ht="15">
      <c r="A67" s="47" t="s">
        <v>48</v>
      </c>
      <c r="B67" s="50">
        <v>2000</v>
      </c>
      <c r="C67" s="69"/>
      <c r="D67" s="68"/>
      <c r="E67" s="65"/>
      <c r="F67" s="65"/>
      <c r="G67" s="65"/>
      <c r="H67" s="1"/>
      <c r="I67" s="65"/>
      <c r="J67" s="65"/>
    </row>
    <row r="68" spans="1:10" ht="15">
      <c r="A68" s="47" t="s">
        <v>50</v>
      </c>
      <c r="B68" s="50">
        <v>1500</v>
      </c>
      <c r="C68" s="69"/>
      <c r="D68" s="68"/>
      <c r="E68" s="65"/>
      <c r="F68" s="65"/>
      <c r="G68" s="65"/>
      <c r="H68" s="1"/>
      <c r="I68" s="65"/>
      <c r="J68" s="65"/>
    </row>
    <row r="69" spans="1:10" ht="15">
      <c r="A69" s="47" t="s">
        <v>2</v>
      </c>
      <c r="B69" s="50">
        <v>6500</v>
      </c>
      <c r="C69" s="69"/>
      <c r="D69" s="68"/>
      <c r="E69" s="65"/>
      <c r="F69" s="65"/>
      <c r="G69" s="65"/>
      <c r="H69" s="1"/>
      <c r="I69" s="65"/>
      <c r="J69" s="65"/>
    </row>
    <row r="70" spans="1:10" ht="15">
      <c r="A70" s="47" t="s">
        <v>51</v>
      </c>
      <c r="B70" s="59">
        <v>1800</v>
      </c>
      <c r="C70" s="69"/>
      <c r="D70" s="68"/>
      <c r="E70" s="65"/>
      <c r="F70" s="65"/>
      <c r="G70" s="65"/>
      <c r="H70" s="1"/>
      <c r="I70" s="65"/>
      <c r="J70" s="65"/>
    </row>
    <row r="71" spans="1:10" ht="15">
      <c r="A71" s="53" t="s">
        <v>49</v>
      </c>
      <c r="B71" s="58">
        <f>SUM(B64:B70)</f>
        <v>44400</v>
      </c>
      <c r="C71" s="69"/>
      <c r="D71" s="68"/>
      <c r="E71" s="65"/>
      <c r="F71" s="65"/>
      <c r="G71" s="65"/>
      <c r="H71" s="1"/>
      <c r="I71" s="65"/>
      <c r="J71" s="65"/>
    </row>
    <row r="72" spans="1:10" ht="15">
      <c r="A72" s="53"/>
      <c r="B72" s="58"/>
      <c r="C72" s="69"/>
      <c r="D72" s="68"/>
      <c r="E72" s="65"/>
      <c r="F72" s="65"/>
      <c r="G72" s="65"/>
      <c r="H72" s="1"/>
      <c r="I72" s="65"/>
      <c r="J72" s="65"/>
    </row>
    <row r="73" spans="1:10" ht="15">
      <c r="A73" s="47" t="s">
        <v>59</v>
      </c>
      <c r="B73" s="50">
        <v>1000</v>
      </c>
      <c r="C73" s="69"/>
      <c r="D73" s="68"/>
      <c r="E73" s="65"/>
      <c r="F73" s="65"/>
      <c r="G73" s="65"/>
      <c r="H73" s="1"/>
      <c r="I73" s="65"/>
      <c r="J73" s="65"/>
    </row>
    <row r="74" spans="1:10" ht="15">
      <c r="A74" s="61" t="s">
        <v>87</v>
      </c>
      <c r="B74" s="50">
        <v>2500</v>
      </c>
      <c r="C74" s="69"/>
      <c r="D74" s="68"/>
      <c r="E74" s="65"/>
      <c r="F74" s="65"/>
      <c r="G74" s="65"/>
      <c r="H74" s="1"/>
      <c r="I74" s="65"/>
      <c r="J74" s="65"/>
    </row>
    <row r="75" spans="1:10" ht="15">
      <c r="A75" s="47" t="s">
        <v>52</v>
      </c>
      <c r="B75" s="50">
        <v>2000</v>
      </c>
      <c r="C75" s="69"/>
      <c r="D75" s="68"/>
      <c r="E75" s="65"/>
      <c r="F75" s="65"/>
      <c r="G75" s="65"/>
      <c r="H75" s="1"/>
      <c r="I75" s="65"/>
      <c r="J75" s="65"/>
    </row>
    <row r="76" spans="1:10" ht="15">
      <c r="A76" s="47" t="s">
        <v>10</v>
      </c>
      <c r="B76" s="50">
        <v>500</v>
      </c>
      <c r="C76" s="69"/>
      <c r="D76" s="68"/>
      <c r="E76" s="65"/>
      <c r="F76" s="65"/>
      <c r="G76" s="65"/>
      <c r="H76" s="1"/>
      <c r="I76" s="65"/>
      <c r="J76" s="65"/>
    </row>
    <row r="77" spans="1:10" ht="15">
      <c r="A77" s="47" t="s">
        <v>18</v>
      </c>
      <c r="B77" s="50">
        <v>600</v>
      </c>
      <c r="C77" s="69"/>
      <c r="D77" s="68"/>
      <c r="E77" s="65"/>
      <c r="F77" s="65"/>
      <c r="G77" s="65"/>
      <c r="H77" s="1"/>
      <c r="I77" s="65"/>
      <c r="J77" s="65"/>
    </row>
    <row r="78" spans="1:10" ht="15">
      <c r="A78" s="47" t="s">
        <v>7</v>
      </c>
      <c r="B78" s="59">
        <v>3000</v>
      </c>
      <c r="C78" s="69"/>
      <c r="D78" s="68"/>
      <c r="E78" s="65"/>
      <c r="F78" s="65"/>
      <c r="G78" s="65"/>
      <c r="H78" s="1"/>
      <c r="I78" s="65"/>
      <c r="J78" s="65"/>
    </row>
    <row r="79" spans="1:10" ht="15">
      <c r="A79" s="62" t="s">
        <v>6</v>
      </c>
      <c r="B79" s="58">
        <f>SUM(B73:B78)</f>
        <v>9600</v>
      </c>
      <c r="C79" s="69"/>
      <c r="D79" s="68"/>
      <c r="E79" s="65"/>
      <c r="F79" s="65"/>
      <c r="G79" s="65"/>
      <c r="H79" s="1"/>
      <c r="I79" s="65"/>
      <c r="J79" s="65"/>
    </row>
    <row r="80" spans="1:10" ht="15">
      <c r="A80" s="47"/>
      <c r="B80" s="50"/>
      <c r="C80" s="69"/>
      <c r="D80" s="68"/>
      <c r="E80" s="65"/>
      <c r="F80" s="65"/>
      <c r="G80" s="65"/>
      <c r="H80" s="1"/>
      <c r="I80" s="65"/>
      <c r="J80" s="65"/>
    </row>
    <row r="81" spans="1:10" ht="15">
      <c r="A81" s="62" t="s">
        <v>4</v>
      </c>
      <c r="B81" s="58">
        <f>SUM(B58+B62+B71+B79)</f>
        <v>127910</v>
      </c>
      <c r="C81" s="69"/>
      <c r="D81" s="68"/>
      <c r="E81" s="65"/>
      <c r="F81" s="65"/>
      <c r="G81" s="65"/>
      <c r="H81" s="1"/>
      <c r="I81" s="65"/>
      <c r="J81" s="65"/>
    </row>
    <row r="82" spans="1:10" ht="15">
      <c r="A82" s="63" t="s">
        <v>22</v>
      </c>
      <c r="B82" s="58">
        <f>SUM(B24-B81)</f>
        <v>15690</v>
      </c>
      <c r="C82" s="69"/>
      <c r="D82" s="68"/>
      <c r="E82" s="65"/>
      <c r="F82" s="65"/>
      <c r="G82" s="65"/>
      <c r="H82" s="1"/>
      <c r="I82" s="65"/>
      <c r="J82" s="65"/>
    </row>
    <row r="83" spans="1:10" ht="15">
      <c r="A83" s="75" t="s">
        <v>67</v>
      </c>
      <c r="B83" s="28"/>
      <c r="C83" s="69"/>
      <c r="D83" s="68"/>
      <c r="E83" s="65"/>
      <c r="F83" s="65"/>
      <c r="G83" s="65"/>
      <c r="H83" s="1"/>
      <c r="I83" s="65"/>
      <c r="J83" s="65"/>
    </row>
    <row r="84" spans="2:10" ht="15">
      <c r="B84" s="28"/>
      <c r="C84" s="69"/>
      <c r="D84" s="68"/>
      <c r="E84" s="65"/>
      <c r="F84" s="65"/>
      <c r="G84" s="65"/>
      <c r="H84" s="1"/>
      <c r="I84" s="65"/>
      <c r="J84" s="65"/>
    </row>
    <row r="85" spans="2:10" ht="15">
      <c r="B85" s="28"/>
      <c r="C85" s="69"/>
      <c r="D85" s="68"/>
      <c r="E85" s="65"/>
      <c r="F85" s="65"/>
      <c r="G85" s="65"/>
      <c r="H85" s="1"/>
      <c r="I85" s="65"/>
      <c r="J85" s="65"/>
    </row>
    <row r="86" spans="2:10" ht="15">
      <c r="B86" s="28"/>
      <c r="C86" s="69"/>
      <c r="D86" s="68"/>
      <c r="E86" s="65"/>
      <c r="F86" s="65"/>
      <c r="G86" s="65"/>
      <c r="H86" s="1"/>
      <c r="I86" s="65"/>
      <c r="J86" s="65"/>
    </row>
    <row r="87" spans="3:10" ht="15">
      <c r="C87" s="69"/>
      <c r="D87" s="68"/>
      <c r="E87" s="65"/>
      <c r="F87" s="65"/>
      <c r="G87" s="65"/>
      <c r="H87" s="1"/>
      <c r="I87" s="65"/>
      <c r="J87" s="65"/>
    </row>
    <row r="88" spans="3:10" ht="15">
      <c r="C88" s="69"/>
      <c r="D88" s="68"/>
      <c r="E88" s="65"/>
      <c r="F88" s="65"/>
      <c r="G88" s="65"/>
      <c r="H88" s="1"/>
      <c r="I88" s="65"/>
      <c r="J88" s="65"/>
    </row>
    <row r="89" spans="3:10" ht="15">
      <c r="C89" s="69"/>
      <c r="D89" s="68"/>
      <c r="E89" s="65"/>
      <c r="F89" s="65"/>
      <c r="G89" s="65"/>
      <c r="H89" s="1"/>
      <c r="I89" s="65"/>
      <c r="J89" s="65"/>
    </row>
    <row r="90" spans="3:10" ht="12.75">
      <c r="C90" s="70"/>
      <c r="D90" s="71"/>
      <c r="E90" s="65"/>
      <c r="F90" s="65"/>
      <c r="G90" s="65"/>
      <c r="H90" s="1"/>
      <c r="I90" s="65"/>
      <c r="J90" s="65"/>
    </row>
    <row r="91" spans="3:10" ht="12.75">
      <c r="C91" s="70"/>
      <c r="D91" s="71"/>
      <c r="E91" s="65"/>
      <c r="F91" s="65"/>
      <c r="G91" s="65"/>
      <c r="H91" s="1"/>
      <c r="I91" s="65"/>
      <c r="J91" s="65"/>
    </row>
    <row r="92" spans="3:10" ht="12.75">
      <c r="C92" s="70"/>
      <c r="D92" s="71"/>
      <c r="E92" s="65"/>
      <c r="F92" s="65"/>
      <c r="G92" s="65"/>
      <c r="H92" s="1"/>
      <c r="I92" s="65"/>
      <c r="J92" s="65"/>
    </row>
    <row r="93" spans="3:10" ht="12.75">
      <c r="C93" s="70"/>
      <c r="D93" s="71"/>
      <c r="E93" s="65"/>
      <c r="F93" s="65"/>
      <c r="G93" s="65"/>
      <c r="H93" s="1"/>
      <c r="I93" s="65"/>
      <c r="J93" s="65"/>
    </row>
    <row r="94" spans="3:10" ht="12.75">
      <c r="C94" s="70"/>
      <c r="D94" s="71"/>
      <c r="E94" s="65"/>
      <c r="F94" s="65"/>
      <c r="G94" s="65"/>
      <c r="H94" s="1"/>
      <c r="I94" s="65"/>
      <c r="J94" s="65"/>
    </row>
    <row r="95" spans="3:10" ht="13.5">
      <c r="C95" s="40"/>
      <c r="D95" s="21"/>
      <c r="F95" s="10"/>
      <c r="G95" s="10"/>
      <c r="H95" s="3"/>
      <c r="I95" s="10"/>
      <c r="J95" s="10"/>
    </row>
    <row r="96" spans="3:8" ht="13.5">
      <c r="C96" s="40"/>
      <c r="D96" s="21"/>
      <c r="H96" s="1"/>
    </row>
    <row r="97" spans="3:8" ht="13.5">
      <c r="C97" s="40"/>
      <c r="D97" s="21"/>
      <c r="H97" s="1"/>
    </row>
    <row r="98" spans="3:8" ht="13.5">
      <c r="C98" s="40"/>
      <c r="D98" s="21"/>
      <c r="H98" s="1"/>
    </row>
    <row r="99" spans="2:8" ht="12.75">
      <c r="B99" s="28"/>
      <c r="C99" s="28"/>
      <c r="H99" s="1"/>
    </row>
    <row r="100" spans="1:8" ht="15">
      <c r="A100" s="1"/>
      <c r="B100" s="42"/>
      <c r="C100" s="28"/>
      <c r="H100" s="2"/>
    </row>
    <row r="101" spans="1:8" ht="12.75">
      <c r="A101" s="1"/>
      <c r="B101" s="42"/>
      <c r="C101" s="42"/>
      <c r="D101" s="1"/>
      <c r="E101" s="1"/>
      <c r="F101" s="1"/>
      <c r="G101" s="7"/>
      <c r="H101" s="1"/>
    </row>
    <row r="102" spans="1:8" ht="12.75">
      <c r="A102" s="1"/>
      <c r="B102" s="42"/>
      <c r="C102" s="42"/>
      <c r="D102" s="1"/>
      <c r="E102" s="1"/>
      <c r="F102" s="1"/>
      <c r="G102" s="7"/>
      <c r="H102" s="1"/>
    </row>
    <row r="103" spans="1:8" ht="12.75">
      <c r="A103" s="1"/>
      <c r="B103" s="42"/>
      <c r="C103" s="42"/>
      <c r="D103" s="1"/>
      <c r="E103" s="1"/>
      <c r="F103" s="1"/>
      <c r="G103" s="7"/>
      <c r="H103" s="1"/>
    </row>
    <row r="104" spans="2:8" ht="12.75">
      <c r="B104" s="28"/>
      <c r="C104" s="42"/>
      <c r="D104" s="1"/>
      <c r="E104" s="3"/>
      <c r="F104" s="1"/>
      <c r="G104" s="7"/>
      <c r="H104" s="1"/>
    </row>
    <row r="105" spans="2:3" ht="12.75">
      <c r="B105" s="28"/>
      <c r="C105" s="28"/>
    </row>
    <row r="106" spans="1:3" ht="12.75">
      <c r="A106" s="1"/>
      <c r="B106" s="42"/>
      <c r="C106" s="41"/>
    </row>
    <row r="107" spans="1:8" ht="12.75">
      <c r="A107" s="1"/>
      <c r="B107" s="42"/>
      <c r="C107" s="42"/>
      <c r="D107" s="1"/>
      <c r="E107" s="1"/>
      <c r="F107" s="1"/>
      <c r="G107" s="7"/>
      <c r="H107" s="1"/>
    </row>
    <row r="108" spans="1:8" ht="12.75">
      <c r="A108" s="1"/>
      <c r="B108" s="42"/>
      <c r="C108" s="42"/>
      <c r="D108" s="1"/>
      <c r="E108" s="1"/>
      <c r="F108" s="1"/>
      <c r="G108" s="1"/>
      <c r="H108" s="1"/>
    </row>
    <row r="109" spans="1:8" ht="12.75">
      <c r="A109" s="1"/>
      <c r="B109" s="42"/>
      <c r="C109" s="42"/>
      <c r="D109" s="1"/>
      <c r="E109" s="1"/>
      <c r="F109" s="1"/>
      <c r="G109" s="1"/>
      <c r="H109" s="1"/>
    </row>
    <row r="110" spans="1:8" ht="12.75">
      <c r="A110" s="1"/>
      <c r="B110" s="42"/>
      <c r="C110" s="42"/>
      <c r="D110" s="1"/>
      <c r="E110" s="1"/>
      <c r="F110" s="1"/>
      <c r="G110" s="1"/>
      <c r="H110" s="1"/>
    </row>
    <row r="111" spans="1:8" ht="12.75">
      <c r="A111" s="1"/>
      <c r="B111" s="42"/>
      <c r="C111" s="42"/>
      <c r="D111" s="1"/>
      <c r="E111" s="1"/>
      <c r="F111" s="1"/>
      <c r="G111" s="1"/>
      <c r="H111" s="1"/>
    </row>
    <row r="112" spans="1:8" ht="12.75">
      <c r="A112" s="1"/>
      <c r="B112" s="42"/>
      <c r="C112" s="42"/>
      <c r="D112" s="1"/>
      <c r="E112" s="1"/>
      <c r="F112" s="1"/>
      <c r="G112" s="1"/>
      <c r="H112" s="1"/>
    </row>
    <row r="113" spans="1:8" ht="12.75">
      <c r="A113" s="1"/>
      <c r="B113" s="42"/>
      <c r="C113" s="42"/>
      <c r="D113" s="1"/>
      <c r="E113" s="1"/>
      <c r="F113" s="1"/>
      <c r="G113" s="1"/>
      <c r="H113" s="1"/>
    </row>
    <row r="114" spans="1:8" ht="12.75">
      <c r="A114" s="1"/>
      <c r="B114" s="42"/>
      <c r="C114" s="42"/>
      <c r="D114" s="1"/>
      <c r="E114" s="1"/>
      <c r="F114" s="1"/>
      <c r="G114" s="1"/>
      <c r="H114" s="1"/>
    </row>
    <row r="115" spans="1:8" ht="12.75">
      <c r="A115" s="1"/>
      <c r="B115" s="42"/>
      <c r="C115" s="42"/>
      <c r="D115" s="1"/>
      <c r="E115" s="1"/>
      <c r="F115" s="1"/>
      <c r="G115" s="1"/>
      <c r="H115" s="1"/>
    </row>
    <row r="116" spans="1:8" ht="12.75">
      <c r="A116" s="1"/>
      <c r="B116" s="42"/>
      <c r="C116" s="42"/>
      <c r="D116" s="1"/>
      <c r="E116" s="1"/>
      <c r="F116" s="1"/>
      <c r="G116" s="1"/>
      <c r="H116" s="1"/>
    </row>
    <row r="117" spans="1:8" ht="12.75">
      <c r="A117" s="1"/>
      <c r="B117" s="42"/>
      <c r="C117" s="42"/>
      <c r="D117" s="1"/>
      <c r="E117" s="1"/>
      <c r="F117" s="1"/>
      <c r="G117" s="1"/>
      <c r="H117" s="1"/>
    </row>
    <row r="118" spans="1:8" ht="12.75">
      <c r="A118" s="1"/>
      <c r="B118" s="42"/>
      <c r="C118" s="42"/>
      <c r="D118" s="1"/>
      <c r="E118" s="1"/>
      <c r="F118" s="1"/>
      <c r="G118" s="1"/>
      <c r="H118" s="1"/>
    </row>
    <row r="119" spans="1:8" ht="12.75">
      <c r="A119" s="1"/>
      <c r="B119" s="42"/>
      <c r="C119" s="42"/>
      <c r="D119" s="1"/>
      <c r="E119" s="1"/>
      <c r="F119" s="1"/>
      <c r="G119" s="1"/>
      <c r="H119" s="1"/>
    </row>
    <row r="120" spans="1:8" ht="12.75">
      <c r="A120" s="1"/>
      <c r="B120" s="42"/>
      <c r="C120" s="42"/>
      <c r="D120" s="1"/>
      <c r="E120" s="1"/>
      <c r="F120" s="1"/>
      <c r="G120" s="1"/>
      <c r="H120" s="1"/>
    </row>
    <row r="121" spans="1:8" ht="12.75">
      <c r="A121" s="1"/>
      <c r="B121" s="42"/>
      <c r="C121" s="42"/>
      <c r="D121" s="1"/>
      <c r="E121" s="1"/>
      <c r="F121" s="1"/>
      <c r="G121" s="1"/>
      <c r="H121" s="1"/>
    </row>
    <row r="122" spans="1:8" ht="12.75">
      <c r="A122" s="1"/>
      <c r="B122" s="28"/>
      <c r="C122" s="42"/>
      <c r="D122" s="1"/>
      <c r="E122" s="1"/>
      <c r="F122" s="1"/>
      <c r="G122" s="1"/>
      <c r="H122" s="1"/>
    </row>
    <row r="123" spans="2:8" ht="12.75">
      <c r="B123" s="28"/>
      <c r="C123" s="42"/>
      <c r="D123" s="1"/>
      <c r="E123" s="1"/>
      <c r="F123" s="1"/>
      <c r="G123" s="1"/>
      <c r="H123" s="1"/>
    </row>
    <row r="124" spans="2:3" ht="12.75">
      <c r="B124" s="28"/>
      <c r="C124" s="28"/>
    </row>
    <row r="125" spans="2:3" ht="12.75">
      <c r="B125" s="28"/>
      <c r="C125" s="41"/>
    </row>
    <row r="126" spans="2:3" ht="12.75">
      <c r="B126" s="28"/>
      <c r="C126" s="41"/>
    </row>
    <row r="127" spans="2:3" ht="12.75">
      <c r="B127" s="28"/>
      <c r="C127" s="28"/>
    </row>
    <row r="128" spans="2:3" ht="12.75">
      <c r="B128" s="28"/>
      <c r="C128" s="28"/>
    </row>
    <row r="129" spans="2:3" ht="12.75">
      <c r="B129" s="28"/>
      <c r="C129" s="28"/>
    </row>
    <row r="130" spans="2:3" ht="12.75">
      <c r="B130" s="28"/>
      <c r="C130" s="41"/>
    </row>
    <row r="131" spans="2:3" ht="12.75">
      <c r="B131" s="28"/>
      <c r="C131" s="41"/>
    </row>
    <row r="132" spans="2:3" ht="12.75">
      <c r="B132" s="28"/>
      <c r="C132" s="28"/>
    </row>
    <row r="133" spans="2:3" ht="12.75">
      <c r="B133" s="28"/>
      <c r="C133" s="28"/>
    </row>
    <row r="134" spans="2:3" ht="12.75">
      <c r="B134" s="28"/>
      <c r="C134" s="41"/>
    </row>
    <row r="135" spans="2:3" ht="12.75">
      <c r="B135" s="28"/>
      <c r="C135" s="41"/>
    </row>
    <row r="136" spans="2:3" ht="12.75">
      <c r="B136" s="28"/>
      <c r="C136" s="28"/>
    </row>
    <row r="137" spans="2:3" ht="12.75">
      <c r="B137" s="28"/>
      <c r="C137" s="28"/>
    </row>
    <row r="138" spans="2:3" ht="12.75">
      <c r="B138" s="28"/>
      <c r="C138" s="28"/>
    </row>
    <row r="139" spans="2:3" ht="12.75">
      <c r="B139" s="28"/>
      <c r="C139" s="28"/>
    </row>
    <row r="140" spans="2:3" ht="12.75">
      <c r="B140" s="28"/>
      <c r="C140" s="28"/>
    </row>
    <row r="141" spans="2:3" ht="12.75">
      <c r="B141" s="28"/>
      <c r="C141" s="28"/>
    </row>
    <row r="142" spans="2:3" ht="12.75">
      <c r="B142" s="28"/>
      <c r="C142" s="28"/>
    </row>
    <row r="143" spans="2:3" ht="12.75">
      <c r="B143" s="28"/>
      <c r="C143" s="28"/>
    </row>
    <row r="144" spans="2:3" ht="12.75">
      <c r="B144" s="28"/>
      <c r="C144" s="28"/>
    </row>
    <row r="145" spans="2:3" ht="12.75">
      <c r="B145" s="28"/>
      <c r="C145" s="28"/>
    </row>
    <row r="146" spans="2:3" ht="12.75">
      <c r="B146" s="28"/>
      <c r="C146" s="41"/>
    </row>
    <row r="147" spans="2:3" ht="12.75">
      <c r="B147" s="28"/>
      <c r="C147" s="41"/>
    </row>
    <row r="148" spans="2:3" ht="12.75">
      <c r="B148" s="28"/>
      <c r="C148" s="41"/>
    </row>
    <row r="149" spans="2:3" ht="12.75">
      <c r="B149" s="28"/>
      <c r="C149" s="28"/>
    </row>
    <row r="150" spans="2:3" ht="12.75">
      <c r="B150" s="28"/>
      <c r="C150" s="41"/>
    </row>
    <row r="151" spans="2:3" ht="12.75">
      <c r="B151" s="28"/>
      <c r="C151" s="28"/>
    </row>
    <row r="152" spans="2:3" ht="12.75">
      <c r="B152" s="28"/>
      <c r="C152" s="28"/>
    </row>
    <row r="153" spans="2:3" ht="12.75">
      <c r="B153" s="28"/>
      <c r="C153" s="28"/>
    </row>
    <row r="154" spans="2:3" ht="12.75">
      <c r="B154" s="28"/>
      <c r="C154" s="28"/>
    </row>
    <row r="155" spans="2:3" ht="12.75">
      <c r="B155" s="28"/>
      <c r="C155" s="28"/>
    </row>
    <row r="156" spans="2:3" ht="12.75">
      <c r="B156" s="28"/>
      <c r="C156" s="41"/>
    </row>
    <row r="157" spans="2:3" ht="12.75">
      <c r="B157" s="28"/>
      <c r="C157" s="41"/>
    </row>
    <row r="158" spans="2:3" ht="12.75">
      <c r="B158" s="28"/>
      <c r="C158" s="41"/>
    </row>
    <row r="159" spans="2:3" ht="12.75">
      <c r="B159" s="28"/>
      <c r="C159" s="28"/>
    </row>
    <row r="160" spans="2:3" ht="12.75">
      <c r="B160" s="28"/>
      <c r="C160" s="28"/>
    </row>
    <row r="161" spans="2:3" ht="12.75">
      <c r="B161" s="28"/>
      <c r="C161" s="28"/>
    </row>
    <row r="162" spans="2:3" ht="12.75">
      <c r="B162" s="28"/>
      <c r="C162" s="28"/>
    </row>
    <row r="163" spans="2:3" ht="12.75">
      <c r="B163" s="28"/>
      <c r="C163" s="28"/>
    </row>
    <row r="164" spans="2:3" ht="12.75">
      <c r="B164" s="28"/>
      <c r="C164" s="41"/>
    </row>
    <row r="165" spans="2:3" ht="12.75">
      <c r="B165" s="28"/>
      <c r="C165" s="41"/>
    </row>
    <row r="166" spans="2:3" ht="12.75">
      <c r="B166" s="28"/>
      <c r="C166" s="41"/>
    </row>
    <row r="167" spans="2:3" ht="12.75">
      <c r="B167" s="28"/>
      <c r="C167" s="28"/>
    </row>
    <row r="168" spans="2:3" ht="12.75">
      <c r="B168" s="28"/>
      <c r="C168" s="28"/>
    </row>
    <row r="169" spans="2:3" ht="12.75">
      <c r="B169" s="28"/>
      <c r="C169" s="28"/>
    </row>
    <row r="170" spans="2:3" ht="12.75">
      <c r="B170" s="28"/>
      <c r="C170" s="28"/>
    </row>
    <row r="171" spans="2:3" ht="12.75">
      <c r="B171" s="28"/>
      <c r="C171" s="41"/>
    </row>
    <row r="172" spans="2:3" ht="12.75">
      <c r="B172" s="28"/>
      <c r="C172" s="41"/>
    </row>
    <row r="173" spans="2:3" ht="12.75">
      <c r="B173" s="28"/>
      <c r="C173" s="41"/>
    </row>
    <row r="174" spans="2:3" ht="12.75">
      <c r="B174" s="28"/>
      <c r="C174" s="28"/>
    </row>
    <row r="175" spans="2:3" ht="12.75">
      <c r="B175" s="28"/>
      <c r="C175" s="43"/>
    </row>
    <row r="176" spans="2:3" ht="12.75">
      <c r="B176" s="28"/>
      <c r="C176" s="44"/>
    </row>
    <row r="177" spans="2:3" ht="12.75">
      <c r="B177" s="28"/>
      <c r="C177" s="28"/>
    </row>
    <row r="178" spans="2:3" ht="12.75">
      <c r="B178" s="28"/>
      <c r="C178" s="28"/>
    </row>
    <row r="179" spans="2:3" ht="12.75">
      <c r="B179" s="28"/>
      <c r="C179" s="28"/>
    </row>
    <row r="180" spans="2:3" ht="12.75">
      <c r="B180" s="28"/>
      <c r="C180" s="28"/>
    </row>
    <row r="181" spans="2:3" ht="12.75">
      <c r="B181" s="28"/>
      <c r="C181" s="28"/>
    </row>
    <row r="182" spans="2:3" ht="12.75">
      <c r="B182" s="28"/>
      <c r="C182" s="28"/>
    </row>
    <row r="183" spans="2:3" ht="12.75">
      <c r="B183" s="28"/>
      <c r="C183" s="28"/>
    </row>
    <row r="184" spans="2:3" ht="12.75">
      <c r="B184" s="28"/>
      <c r="C184" s="28"/>
    </row>
    <row r="185" spans="2:3" ht="12.75">
      <c r="B185" s="28"/>
      <c r="C185" s="28"/>
    </row>
    <row r="186" spans="2:3" ht="12.75">
      <c r="B186" s="28"/>
      <c r="C186" s="41"/>
    </row>
    <row r="187" spans="2:3" ht="12.75">
      <c r="B187" s="28"/>
      <c r="C187" s="41"/>
    </row>
    <row r="188" spans="2:3" ht="12.75">
      <c r="B188" s="28"/>
      <c r="C188" s="28"/>
    </row>
    <row r="189" spans="2:3" ht="12.75">
      <c r="B189" s="28"/>
      <c r="C189" s="41"/>
    </row>
    <row r="190" spans="2:3" ht="12.75">
      <c r="B190" s="28"/>
      <c r="C190" s="41"/>
    </row>
    <row r="191" spans="2:3" ht="12.75">
      <c r="B191" s="28"/>
      <c r="C191" s="41"/>
    </row>
    <row r="192" spans="2:3" ht="12.75">
      <c r="B192" s="28"/>
      <c r="C192" s="28"/>
    </row>
    <row r="193" spans="2:3" ht="12.75">
      <c r="B193" s="28"/>
      <c r="C193" s="28"/>
    </row>
    <row r="194" spans="2:3" ht="12.75">
      <c r="B194" s="28"/>
      <c r="C194" s="41"/>
    </row>
    <row r="195" spans="2:3" ht="12.75">
      <c r="B195" s="28"/>
      <c r="C195" s="41"/>
    </row>
    <row r="196" ht="12.75">
      <c r="C196" s="36"/>
    </row>
    <row r="198" ht="12.75">
      <c r="C198" s="36"/>
    </row>
    <row r="199" ht="12.75">
      <c r="C199" s="36"/>
    </row>
    <row r="200" ht="12.75">
      <c r="C200" s="36"/>
    </row>
    <row r="202" ht="12.75">
      <c r="C202" s="36"/>
    </row>
    <row r="203" ht="12.75">
      <c r="C203" s="36"/>
    </row>
    <row r="204" ht="12.75">
      <c r="C204" s="36"/>
    </row>
    <row r="206" ht="12.75">
      <c r="C206" s="36"/>
    </row>
    <row r="210" ht="12.75">
      <c r="C210" s="36"/>
    </row>
    <row r="211" ht="12.75">
      <c r="C211" s="36"/>
    </row>
    <row r="222" ht="12.75">
      <c r="C222" s="36"/>
    </row>
    <row r="223" ht="12.75">
      <c r="C223" s="36"/>
    </row>
    <row r="224" ht="12.75">
      <c r="C224" s="36"/>
    </row>
    <row r="228" ht="12.75">
      <c r="C228" s="36"/>
    </row>
    <row r="229" ht="12.75">
      <c r="C229" s="36"/>
    </row>
    <row r="232" ht="12.75">
      <c r="C232" s="36"/>
    </row>
    <row r="233" ht="12.75">
      <c r="C233" s="36"/>
    </row>
    <row r="258" ht="12.75">
      <c r="C258" s="36"/>
    </row>
    <row r="259" ht="12.75">
      <c r="C259" s="36"/>
    </row>
    <row r="261" ht="12.75">
      <c r="C261" s="36"/>
    </row>
    <row r="262" ht="12.75">
      <c r="C262" s="36"/>
    </row>
    <row r="271" ht="12.75">
      <c r="C271" s="36"/>
    </row>
    <row r="272" ht="12.75">
      <c r="C272" s="36"/>
    </row>
    <row r="276" ht="12.75">
      <c r="C276" s="36"/>
    </row>
    <row r="277" ht="12.75">
      <c r="C277" s="36"/>
    </row>
    <row r="279" ht="12.75">
      <c r="C279" s="36"/>
    </row>
    <row r="280" ht="12.75">
      <c r="C280" s="36"/>
    </row>
    <row r="281" ht="12.75">
      <c r="C281" s="36"/>
    </row>
    <row r="283" ht="12.75">
      <c r="C283" s="36"/>
    </row>
    <row r="284" ht="12.75">
      <c r="C284" s="36"/>
    </row>
    <row r="285" ht="12.75">
      <c r="C285" s="36"/>
    </row>
    <row r="295" ht="12.75">
      <c r="C295" s="36"/>
    </row>
    <row r="299" ht="12.75">
      <c r="C299" s="36"/>
    </row>
    <row r="300" ht="12.75">
      <c r="C300" s="36"/>
    </row>
    <row r="301" ht="12.75">
      <c r="C301" s="36"/>
    </row>
    <row r="304" ht="12.75">
      <c r="C304" s="36"/>
    </row>
    <row r="308" ht="12.75">
      <c r="C308" s="36"/>
    </row>
    <row r="312" ht="12.75">
      <c r="C312" s="36"/>
    </row>
    <row r="316" ht="12.75">
      <c r="C316" s="36"/>
    </row>
    <row r="317" ht="12.75">
      <c r="C317" s="36"/>
    </row>
    <row r="318" ht="12.75">
      <c r="C318" s="3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5.28125" style="0" bestFit="1" customWidth="1"/>
  </cols>
  <sheetData>
    <row r="1" spans="1:4" ht="12.75">
      <c r="A1" s="12"/>
      <c r="B1" s="13"/>
      <c r="C1" s="14"/>
      <c r="D1" s="13"/>
    </row>
    <row r="2" spans="1:4" ht="12.75">
      <c r="A2" s="12"/>
      <c r="B2" s="13"/>
      <c r="C2" s="14"/>
      <c r="D2" s="13"/>
    </row>
    <row r="3" spans="1:4" ht="12.75">
      <c r="A3" s="12"/>
      <c r="B3" s="13"/>
      <c r="C3" s="14"/>
      <c r="D3" s="13"/>
    </row>
    <row r="4" spans="2:4" ht="12.75">
      <c r="B4" s="23"/>
      <c r="C4" s="23"/>
      <c r="D4" s="15"/>
    </row>
    <row r="5" ht="15.75">
      <c r="A5" s="22" t="s">
        <v>68</v>
      </c>
    </row>
    <row r="6" spans="1:4" ht="13.5">
      <c r="A6" s="89" t="s">
        <v>11</v>
      </c>
      <c r="B6" s="24" t="s">
        <v>20</v>
      </c>
      <c r="C6" s="24" t="s">
        <v>20</v>
      </c>
      <c r="D6" s="11"/>
    </row>
    <row r="7" spans="1:4" ht="13.5">
      <c r="A7" s="16" t="s">
        <v>8</v>
      </c>
      <c r="C7" s="20"/>
      <c r="D7" s="17"/>
    </row>
    <row r="8" spans="1:4" ht="13.5">
      <c r="A8" s="72" t="s">
        <v>90</v>
      </c>
      <c r="C8" s="34">
        <v>67500</v>
      </c>
      <c r="D8" s="17"/>
    </row>
    <row r="9" spans="1:4" ht="13.5">
      <c r="A9" s="72" t="s">
        <v>91</v>
      </c>
      <c r="C9" s="34">
        <v>18000</v>
      </c>
      <c r="D9" s="17"/>
    </row>
    <row r="10" spans="1:4" ht="13.5">
      <c r="A10" s="86" t="s">
        <v>12</v>
      </c>
      <c r="B10" s="87"/>
      <c r="C10" s="88">
        <v>25000</v>
      </c>
      <c r="D10" s="29"/>
    </row>
    <row r="11" spans="1:4" ht="13.5">
      <c r="A11" s="72" t="s">
        <v>70</v>
      </c>
      <c r="C11" s="34">
        <v>350</v>
      </c>
      <c r="D11" s="29"/>
    </row>
    <row r="12" spans="1:4" ht="15.75">
      <c r="A12" s="72" t="s">
        <v>69</v>
      </c>
      <c r="C12" s="35">
        <v>350</v>
      </c>
      <c r="D12" s="29"/>
    </row>
    <row r="13" spans="1:4" ht="15.75">
      <c r="A13" s="16" t="s">
        <v>0</v>
      </c>
      <c r="C13" s="32">
        <f>SUM(C8:C12)</f>
        <v>111200</v>
      </c>
      <c r="D13" s="25"/>
    </row>
    <row r="14" spans="1:4" ht="15.75">
      <c r="A14" s="16" t="s">
        <v>5</v>
      </c>
      <c r="C14" s="33"/>
      <c r="D14" s="29"/>
    </row>
    <row r="15" spans="1:4" ht="13.5">
      <c r="A15" s="72" t="s">
        <v>13</v>
      </c>
      <c r="C15" s="73">
        <v>40000</v>
      </c>
      <c r="D15" s="30"/>
    </row>
    <row r="16" spans="1:4" ht="13.5">
      <c r="A16" s="72" t="s">
        <v>15</v>
      </c>
      <c r="C16" s="34">
        <v>7000</v>
      </c>
      <c r="D16" s="30"/>
    </row>
    <row r="17" spans="1:4" ht="13.5">
      <c r="A17" s="74" t="s">
        <v>78</v>
      </c>
      <c r="C17" s="34"/>
      <c r="D17" s="30"/>
    </row>
    <row r="18" spans="1:4" ht="13.5">
      <c r="A18" s="72" t="s">
        <v>71</v>
      </c>
      <c r="B18" s="34">
        <v>2450</v>
      </c>
      <c r="C18" s="34"/>
      <c r="D18" s="30"/>
    </row>
    <row r="19" spans="1:4" ht="13.5">
      <c r="A19" s="72" t="s">
        <v>72</v>
      </c>
      <c r="B19" s="34">
        <v>300</v>
      </c>
      <c r="C19" s="34"/>
      <c r="D19" s="30"/>
    </row>
    <row r="20" spans="1:4" ht="13.5">
      <c r="A20" s="72" t="s">
        <v>73</v>
      </c>
      <c r="B20" s="34">
        <v>100</v>
      </c>
      <c r="C20" s="34"/>
      <c r="D20" s="30"/>
    </row>
    <row r="21" spans="1:4" ht="13.5">
      <c r="A21" s="72" t="s">
        <v>74</v>
      </c>
      <c r="B21" s="34">
        <v>3000</v>
      </c>
      <c r="C21" s="34"/>
      <c r="D21" s="30"/>
    </row>
    <row r="22" spans="1:4" ht="15.75">
      <c r="A22" s="72" t="s">
        <v>75</v>
      </c>
      <c r="B22" s="35">
        <v>150</v>
      </c>
      <c r="C22" s="35"/>
      <c r="D22" s="30"/>
    </row>
    <row r="23" spans="1:4" ht="13.5">
      <c r="A23" s="74" t="s">
        <v>76</v>
      </c>
      <c r="B23" s="65"/>
      <c r="C23" s="39">
        <f>SUM(B18:B22)</f>
        <v>6000</v>
      </c>
      <c r="D23" s="30"/>
    </row>
    <row r="24" spans="1:4" ht="13.5">
      <c r="A24" s="74" t="s">
        <v>17</v>
      </c>
      <c r="B24" s="65"/>
      <c r="C24" s="34"/>
      <c r="D24" s="30"/>
    </row>
    <row r="25" spans="1:4" ht="13.5">
      <c r="A25" s="72" t="s">
        <v>83</v>
      </c>
      <c r="B25" s="34">
        <v>1000</v>
      </c>
      <c r="C25" s="65"/>
      <c r="D25" s="30"/>
    </row>
    <row r="26" spans="1:4" ht="13.5">
      <c r="A26" s="72" t="s">
        <v>84</v>
      </c>
      <c r="B26" s="34">
        <v>1000</v>
      </c>
      <c r="C26" s="65"/>
      <c r="D26" s="30"/>
    </row>
    <row r="27" spans="1:4" ht="15.75">
      <c r="A27" s="72" t="s">
        <v>85</v>
      </c>
      <c r="B27" s="35">
        <v>1000</v>
      </c>
      <c r="C27" s="65"/>
      <c r="D27" s="30"/>
    </row>
    <row r="28" spans="1:4" ht="13.5">
      <c r="A28" s="74" t="s">
        <v>80</v>
      </c>
      <c r="C28" s="39">
        <f>SUM(B25:B27)</f>
        <v>3000</v>
      </c>
      <c r="D28" s="30"/>
    </row>
    <row r="29" spans="1:4" ht="13.5">
      <c r="A29" s="80" t="s">
        <v>79</v>
      </c>
      <c r="C29" s="34">
        <v>4500</v>
      </c>
      <c r="D29" s="29"/>
    </row>
    <row r="30" spans="1:4" ht="13.5">
      <c r="A30" s="72" t="s">
        <v>14</v>
      </c>
      <c r="C30" s="73">
        <v>3500</v>
      </c>
      <c r="D30" s="30"/>
    </row>
    <row r="31" spans="1:4" ht="13.5">
      <c r="A31" s="72" t="s">
        <v>61</v>
      </c>
      <c r="C31" s="34">
        <v>3500</v>
      </c>
      <c r="D31" s="30"/>
    </row>
    <row r="32" spans="1:4" ht="13.5">
      <c r="A32" s="72" t="s">
        <v>86</v>
      </c>
      <c r="C32" s="34">
        <v>1500</v>
      </c>
      <c r="D32" s="29"/>
    </row>
    <row r="33" spans="1:4" ht="13.5">
      <c r="A33" s="81" t="s">
        <v>77</v>
      </c>
      <c r="C33" s="34">
        <v>2000</v>
      </c>
      <c r="D33" s="29"/>
    </row>
    <row r="34" spans="1:4" ht="13.5">
      <c r="A34" s="72" t="s">
        <v>81</v>
      </c>
      <c r="C34" s="39">
        <v>1500</v>
      </c>
      <c r="D34" s="29"/>
    </row>
    <row r="35" spans="1:4" ht="15.75">
      <c r="A35" s="72" t="s">
        <v>16</v>
      </c>
      <c r="C35" s="35">
        <v>1000</v>
      </c>
      <c r="D35" s="29"/>
    </row>
    <row r="36" spans="1:4" ht="15.75">
      <c r="A36" s="16" t="s">
        <v>4</v>
      </c>
      <c r="C36" s="32">
        <f>SUM(C15:C35)</f>
        <v>73500</v>
      </c>
      <c r="D36" s="29"/>
    </row>
    <row r="37" spans="1:4" ht="15.75">
      <c r="A37" s="16" t="s">
        <v>22</v>
      </c>
      <c r="C37" s="32">
        <f>SUM(C13-C36)</f>
        <v>37700</v>
      </c>
      <c r="D37" s="29"/>
    </row>
    <row r="38" ht="15.75">
      <c r="D38" s="25"/>
    </row>
    <row r="39" spans="1:4" ht="15.75">
      <c r="A39" s="31"/>
      <c r="B39" s="28"/>
      <c r="C39" s="28"/>
      <c r="D39" s="25"/>
    </row>
    <row r="40" spans="1:4" ht="12.75">
      <c r="A40" s="27"/>
      <c r="B40" s="28"/>
      <c r="C40" s="28"/>
      <c r="D40" s="26"/>
    </row>
    <row r="41" ht="15.75">
      <c r="D41" s="18"/>
    </row>
    <row r="45" spans="1:4" ht="13.5">
      <c r="A45" s="19"/>
      <c r="C45" s="34"/>
      <c r="D45" s="29"/>
    </row>
    <row r="46" spans="1:4" ht="13.5">
      <c r="A46" s="16"/>
      <c r="C46" s="39"/>
      <c r="D46" s="29"/>
    </row>
    <row r="47" spans="1:4" ht="13.5">
      <c r="A47" s="16"/>
      <c r="C47" s="39"/>
      <c r="D47" s="29"/>
    </row>
    <row r="48" spans="1:4" ht="13.5">
      <c r="A48" s="16"/>
      <c r="C48" s="39"/>
      <c r="D48" s="29"/>
    </row>
    <row r="49" spans="1:4" ht="13.5">
      <c r="A49" s="16"/>
      <c r="C49" s="39"/>
      <c r="D49" s="29"/>
    </row>
    <row r="50" spans="1:4" ht="13.5">
      <c r="A50" s="16"/>
      <c r="C50" s="39"/>
      <c r="D50" s="29"/>
    </row>
    <row r="51" spans="1:4" ht="13.5">
      <c r="A51" s="16"/>
      <c r="C51" s="39"/>
      <c r="D51" s="29"/>
    </row>
    <row r="52" spans="1:4" ht="13.5">
      <c r="A52" s="16"/>
      <c r="C52" s="39"/>
      <c r="D52" s="29"/>
    </row>
    <row r="59" spans="1:4" ht="12.75">
      <c r="A59" s="12"/>
      <c r="B59" s="13"/>
      <c r="C59" s="14"/>
      <c r="D59" s="13"/>
    </row>
    <row r="60" spans="1:4" ht="12.75">
      <c r="A60" s="12"/>
      <c r="B60" s="13"/>
      <c r="C60" s="14"/>
      <c r="D60" s="13"/>
    </row>
  </sheetData>
  <sheetProtection/>
  <hyperlinks>
    <hyperlink ref="A29" r:id="rId1" display="ToteBags/NameTags/Gifts600@$10.26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Head Start of Greater Dallas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R. Gilbert</dc:creator>
  <cp:keywords/>
  <dc:description/>
  <cp:lastModifiedBy>Kenneth Gilbert</cp:lastModifiedBy>
  <cp:lastPrinted>2016-01-20T14:37:21Z</cp:lastPrinted>
  <dcterms:created xsi:type="dcterms:W3CDTF">2001-01-03T19:31:52Z</dcterms:created>
  <dcterms:modified xsi:type="dcterms:W3CDTF">2017-10-27T15:58:15Z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